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1\INFORMA FINANCIERA\ANUAL\EGRESOS\"/>
    </mc:Choice>
  </mc:AlternateContent>
  <bookViews>
    <workbookView xWindow="0" yWindow="0" windowWidth="24000" windowHeight="9435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83" i="1" l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F12" i="1"/>
  <c r="E12" i="1" l="1"/>
  <c r="P20" i="1" l="1"/>
  <c r="P12" i="1" l="1"/>
  <c r="O12" i="1"/>
  <c r="N12" i="1"/>
  <c r="M12" i="1"/>
  <c r="L12" i="1"/>
  <c r="K12" i="1"/>
  <c r="J12" i="1"/>
  <c r="I12" i="1"/>
  <c r="H12" i="1"/>
  <c r="G12" i="1"/>
  <c r="E20" i="1"/>
  <c r="P76" i="1" l="1"/>
  <c r="O76" i="1"/>
  <c r="N76" i="1"/>
  <c r="M76" i="1"/>
  <c r="L76" i="1"/>
  <c r="K76" i="1"/>
  <c r="J76" i="1"/>
  <c r="I76" i="1"/>
  <c r="H76" i="1"/>
  <c r="G76" i="1"/>
  <c r="F76" i="1"/>
  <c r="E76" i="1"/>
  <c r="P72" i="1"/>
  <c r="O72" i="1"/>
  <c r="N72" i="1"/>
  <c r="M72" i="1"/>
  <c r="L72" i="1"/>
  <c r="K72" i="1"/>
  <c r="J72" i="1"/>
  <c r="I72" i="1"/>
  <c r="H72" i="1"/>
  <c r="G72" i="1"/>
  <c r="F72" i="1"/>
  <c r="E72" i="1"/>
  <c r="P64" i="1"/>
  <c r="O64" i="1"/>
  <c r="M64" i="1"/>
  <c r="L64" i="1"/>
  <c r="K64" i="1"/>
  <c r="J64" i="1"/>
  <c r="I64" i="1"/>
  <c r="H64" i="1"/>
  <c r="G64" i="1"/>
  <c r="F64" i="1"/>
  <c r="E64" i="1"/>
  <c r="P60" i="1"/>
  <c r="O60" i="1"/>
  <c r="N60" i="1"/>
  <c r="M60" i="1"/>
  <c r="L60" i="1"/>
  <c r="K60" i="1"/>
  <c r="J60" i="1"/>
  <c r="I60" i="1"/>
  <c r="H60" i="1"/>
  <c r="G60" i="1"/>
  <c r="F60" i="1"/>
  <c r="E60" i="1"/>
  <c r="P50" i="1"/>
  <c r="O50" i="1"/>
  <c r="N50" i="1"/>
  <c r="M50" i="1"/>
  <c r="L50" i="1"/>
  <c r="K50" i="1"/>
  <c r="J50" i="1"/>
  <c r="I50" i="1"/>
  <c r="H50" i="1"/>
  <c r="G50" i="1"/>
  <c r="F50" i="1"/>
  <c r="E50" i="1"/>
  <c r="P40" i="1"/>
  <c r="O40" i="1"/>
  <c r="N40" i="1"/>
  <c r="M40" i="1"/>
  <c r="L40" i="1"/>
  <c r="K40" i="1"/>
  <c r="J40" i="1"/>
  <c r="I40" i="1"/>
  <c r="H40" i="1"/>
  <c r="G40" i="1"/>
  <c r="F40" i="1"/>
  <c r="E40" i="1"/>
  <c r="O20" i="1"/>
  <c r="N20" i="1"/>
  <c r="M20" i="1"/>
  <c r="L20" i="1"/>
  <c r="K20" i="1"/>
  <c r="J20" i="1"/>
  <c r="I20" i="1"/>
  <c r="H20" i="1"/>
  <c r="G20" i="1"/>
  <c r="F20" i="1"/>
  <c r="P30" i="1" l="1"/>
  <c r="P11" i="1" s="1"/>
  <c r="K30" i="1"/>
  <c r="K11" i="1" s="1"/>
  <c r="F30" i="1"/>
  <c r="F11" i="1" s="1"/>
  <c r="I30" i="1"/>
  <c r="I11" i="1" s="1"/>
  <c r="O30" i="1"/>
  <c r="O11" i="1" s="1"/>
  <c r="J30" i="1"/>
  <c r="J11" i="1" s="1"/>
  <c r="H30" i="1"/>
  <c r="H11" i="1" s="1"/>
  <c r="N30" i="1"/>
  <c r="N11" i="1" s="1"/>
  <c r="E30" i="1"/>
  <c r="E11" i="1" s="1"/>
  <c r="M30" i="1"/>
  <c r="M11" i="1" s="1"/>
  <c r="L30" i="1"/>
  <c r="L11" i="1" s="1"/>
  <c r="G30" i="1"/>
  <c r="G11" i="1" s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<sst xmlns="http://schemas.openxmlformats.org/spreadsheetml/2006/main" count="91" uniqueCount="91">
  <si>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</si>
  <si>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</si>
  <si>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</si>
  <si>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</si>
  <si>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</si>
  <si>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</si>
  <si>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</si>
  <si>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</si>
  <si>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</si>
  <si>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</si>
  <si>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</si>
  <si>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</si>
  <si>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</si>
  <si>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</si>
  <si>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</si>
  <si>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</si>
  <si>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</si>
  <si>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</si>
  <si>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</si>
  <si>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</si>
  <si>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</si>
  <si>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</si>
  <si>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</si>
  <si>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</si>
  <si>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</si>
  <si>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</si>
  <si>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</si>
  <si>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</si>
  <si>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</si>
  <si>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</si>
  <si>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</si>
  <si>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</si>
  <si>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</si>
  <si>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</si>
  <si>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</si>
  <si>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</si>
  <si>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</si>
  <si>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</si>
  <si>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</si>
  <si>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</si>
  <si>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</si>
  <si>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</si>
  <si>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</si>
  <si>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</si>
  <si>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</si>
  <si>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</si>
  <si>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</si>
  <si>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</si>
  <si>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</si>
  <si>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</si>
  <si>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</si>
  <si>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</si>
  <si>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</si>
  <si>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</si>
  <si>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</si>
  <si>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</si>
  <si>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</si>
  <si>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</si>
  <si>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</si>
  <si>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</si>
  <si>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</si>
  <si>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</si>
  <si>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</si>
  <si>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</si>
  <si>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</si>
  <si>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</si>
  <si>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</si>
  <si>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</si>
  <si>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</si>
  <si>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</si>
  <si>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</si>
  <si>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</si>
  <si>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</si>
  <si>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</si>
  <si>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</si>
  <si>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</si>
  <si>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</si>
  <si>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</si>
  <si>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</si>
  <si>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</si>
  <si>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</si>
  <si>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</si>
  <si>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</si>
  <si>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</si>
  <si>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</si>
  <si>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</si>
  <si>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</si>
  <si>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</si>
  <si>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</si>
  <si>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Información Anual del Ejercicio Fiscal 2021</t>
  </si>
  <si>
    <t>UNIVERSIDAD TECNOLÓGICA DEL SUROESTE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</si>
</sst>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4" fontId="16" fillId="0" borderId="0" xfId="0" applyNumberFormat="1" applyFont="1"/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110" zoomScaleNormal="110" workbookViewId="0">
      <selection activeCell="C67" sqref="C67"/>
    </sheetView>
  </sheetViews>
  <sheetFormatPr baseColWidth="10" defaultColWidth="11.5703125" defaultRowHeight="12.75" x14ac:dyDescent="0.2"/>
  <cols>
    <col min="1" max="1" width="3.5703125" style="3" customWidth="1"/>
    <col min="2" max="2" width="3.7109375" style="3" customWidth="1"/>
    <col min="3" max="3" width="67.7109375" style="3" bestFit="1" customWidth="1"/>
    <col min="4" max="4" width="22.7109375" style="5" bestFit="1" customWidth="1"/>
    <col min="5" max="5" width="21.28515625" style="5" bestFit="1" customWidth="1"/>
    <col min="6" max="7" width="21.5703125" style="5" bestFit="1" customWidth="1"/>
    <col min="8" max="9" width="21.140625" style="5" bestFit="1" customWidth="1"/>
    <col min="10" max="10" width="20.5703125" style="5" bestFit="1" customWidth="1"/>
    <col min="11" max="11" width="21.85546875" style="5" bestFit="1" customWidth="1"/>
    <col min="12" max="12" width="21.140625" style="5" bestFit="1" customWidth="1"/>
    <col min="13" max="13" width="21.85546875" style="5" bestFit="1" customWidth="1"/>
    <col min="14" max="14" width="21.28515625" style="5" bestFit="1" customWidth="1"/>
    <col min="15" max="15" width="21.85546875" style="5" bestFit="1" customWidth="1"/>
    <col min="16" max="16" width="21.28515625" style="5" bestFit="1" customWidth="1"/>
    <col min="17" max="16384" width="11.5703125" style="3"/>
  </cols>
  <sheetData>
    <row r="3" spans="1:16" s="2" customFormat="1" x14ac:dyDescent="0.2">
      <c r="A3" s="1"/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2">
      <c r="A4" s="1"/>
      <c r="B4" s="15" t="s">
        <v>89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2">
      <c r="A5" s="1"/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2">
      <c r="D7" s="4" t="s">
        <v>87</v>
      </c>
      <c r="E7" s="6" t="s">
        <v>90</v>
      </c>
      <c r="F7" s="6"/>
      <c r="G7" s="6"/>
      <c r="H7" s="6"/>
      <c r="I7" s="6"/>
      <c r="J7" s="6"/>
      <c r="K7" s="6"/>
      <c r="L7" s="6"/>
      <c r="M7" s="6"/>
      <c r="N7" s="6"/>
      <c r="O7" s="6"/>
      <c r="P7" s="3"/>
    </row>
    <row r="10" spans="1:16" x14ac:dyDescent="0.2">
      <c r="B10" s="7"/>
      <c r="C10" s="7"/>
      <c r="D10" s="7" t="s">
        <v>13</v>
      </c>
      <c r="E10" s="7" t="s">
        <v>0</v>
      </c>
      <c r="F10" s="7" t="s">
        <v>1</v>
      </c>
      <c r="G10" s="7" t="s">
        <v>2</v>
      </c>
      <c r="H10" s="7" t="s">
        <v>3</v>
      </c>
      <c r="I10" s="7" t="s">
        <v>4</v>
      </c>
      <c r="J10" s="7" t="s">
        <v>5</v>
      </c>
      <c r="K10" s="7" t="s">
        <v>6</v>
      </c>
      <c r="L10" s="7" t="s">
        <v>7</v>
      </c>
      <c r="M10" s="7" t="s">
        <v>8</v>
      </c>
      <c r="N10" s="7" t="s">
        <v>9</v>
      </c>
      <c r="O10" s="7" t="s">
        <v>10</v>
      </c>
      <c r="P10" s="7" t="s">
        <v>11</v>
      </c>
    </row>
    <row r="11" spans="1:16" x14ac:dyDescent="0.2">
      <c r="B11" s="13" t="s">
        <v>12</v>
      </c>
      <c r="C11" s="13"/>
      <c r="D11" s="8">
        <f>SUM(E11:P11)</f>
        <v>74410209.000000015</v>
      </c>
      <c r="E11" s="8">
        <f>E12+E20+E30+E40+E50+E60+E72+E76+E64</f>
        <v>11540996.710000001</v>
      </c>
      <c r="F11" s="8">
        <f>F12+F20+F30+F40+F50+F60+F72+F76+F64</f>
        <v>9901701.7100000009</v>
      </c>
      <c r="G11" s="8">
        <f t="shared" ref="G11:P11" si="0">G12+G20+G30+G40+G50+G60+G72+G76+G64</f>
        <v>9030401.7100000009</v>
      </c>
      <c r="H11" s="8">
        <f t="shared" si="0"/>
        <v>6844689.25</v>
      </c>
      <c r="I11" s="8">
        <f t="shared" si="0"/>
        <v>9298859.4299999997</v>
      </c>
      <c r="J11" s="8">
        <f t="shared" si="0"/>
        <v>3799960.4799999995</v>
      </c>
      <c r="K11" s="8">
        <f t="shared" si="0"/>
        <v>2995534.48</v>
      </c>
      <c r="L11" s="8">
        <f t="shared" si="0"/>
        <v>5424330.4800000004</v>
      </c>
      <c r="M11" s="8">
        <f t="shared" si="0"/>
        <v>6123988.4800000004</v>
      </c>
      <c r="N11" s="8">
        <f t="shared" si="0"/>
        <v>3157170.4799999995</v>
      </c>
      <c r="O11" s="8">
        <f t="shared" si="0"/>
        <v>3182844.4799999991</v>
      </c>
      <c r="P11" s="8">
        <f t="shared" si="0"/>
        <v>3109731.31</v>
      </c>
    </row>
    <row r="12" spans="1:16" x14ac:dyDescent="0.2">
      <c r="B12" s="12" t="s">
        <v>14</v>
      </c>
      <c r="C12" s="12"/>
      <c r="D12" s="9">
        <f t="shared" ref="D12:D75" si="1">SUM(E12:P12)</f>
        <v>48457265.000000015</v>
      </c>
      <c r="E12" s="9">
        <f>SUM(E13:E19)</f>
        <v>7208646.6000000006</v>
      </c>
      <c r="F12" s="5">
        <f>SUM(F13:F19)</f>
        <v>7208646.6000000006</v>
      </c>
      <c r="G12" s="9">
        <f t="shared" ref="G12:P12" si="2">SUM(G13:G19)</f>
        <v>7208646.6000000006</v>
      </c>
      <c r="H12" s="9">
        <f t="shared" si="2"/>
        <v>4805764.62</v>
      </c>
      <c r="I12" s="9">
        <f t="shared" si="2"/>
        <v>4805764.62</v>
      </c>
      <c r="J12" s="9">
        <f t="shared" si="2"/>
        <v>2402882.06</v>
      </c>
      <c r="K12" s="9">
        <f t="shared" si="2"/>
        <v>2402882.06</v>
      </c>
      <c r="L12" s="9">
        <f t="shared" si="2"/>
        <v>2402882.06</v>
      </c>
      <c r="M12" s="9">
        <f t="shared" si="2"/>
        <v>2402882.06</v>
      </c>
      <c r="N12" s="9">
        <f t="shared" si="2"/>
        <v>2402882.06</v>
      </c>
      <c r="O12" s="9">
        <f t="shared" si="2"/>
        <v>2670736.0599999996</v>
      </c>
      <c r="P12" s="9">
        <f t="shared" si="2"/>
        <v>2534649.6</v>
      </c>
    </row>
    <row r="13" spans="1:16" x14ac:dyDescent="0.2">
      <c r="B13" s="10"/>
      <c r="C13" s="11" t="s">
        <v>15</v>
      </c>
      <c r="D13" s="9">
        <f t="shared" si="1"/>
        <v>23310594.759999994</v>
      </c>
      <c r="E13" s="9">
        <v>3496589.18</v>
      </c>
      <c r="F13" s="9">
        <v>3496589.18</v>
      </c>
      <c r="G13" s="9">
        <v>3496589.18</v>
      </c>
      <c r="H13" s="9">
        <v>2331059.48</v>
      </c>
      <c r="I13" s="9">
        <v>2331059.48</v>
      </c>
      <c r="J13" s="9">
        <v>1165529.74</v>
      </c>
      <c r="K13" s="9">
        <v>1165529.74</v>
      </c>
      <c r="L13" s="9">
        <v>1165529.74</v>
      </c>
      <c r="M13" s="9">
        <v>1165529.74</v>
      </c>
      <c r="N13" s="9">
        <v>1165529.74</v>
      </c>
      <c r="O13" s="9">
        <v>1165529.74</v>
      </c>
      <c r="P13" s="9">
        <v>1165529.82</v>
      </c>
    </row>
    <row r="14" spans="1:16" x14ac:dyDescent="0.2">
      <c r="B14" s="10"/>
      <c r="C14" s="11" t="s">
        <v>16</v>
      </c>
      <c r="D14" s="9">
        <f t="shared" si="1"/>
        <v>10324065.76</v>
      </c>
      <c r="E14" s="9">
        <v>1548609.88</v>
      </c>
      <c r="F14" s="9">
        <v>1548609.88</v>
      </c>
      <c r="G14" s="9">
        <v>1548609.88</v>
      </c>
      <c r="H14" s="9">
        <v>1032406.62</v>
      </c>
      <c r="I14" s="9">
        <v>1032406.62</v>
      </c>
      <c r="J14" s="9">
        <v>516203.24</v>
      </c>
      <c r="K14" s="9">
        <v>516203.24</v>
      </c>
      <c r="L14" s="9">
        <v>516203.24</v>
      </c>
      <c r="M14" s="9">
        <v>516203.24</v>
      </c>
      <c r="N14" s="9">
        <v>516203.24</v>
      </c>
      <c r="O14" s="9">
        <v>516203.24</v>
      </c>
      <c r="P14" s="9">
        <v>516203.44</v>
      </c>
    </row>
    <row r="15" spans="1:16" x14ac:dyDescent="0.2">
      <c r="B15" s="10"/>
      <c r="C15" s="11" t="s">
        <v>17</v>
      </c>
      <c r="D15" s="9">
        <f t="shared" si="1"/>
        <v>5830364.5000000009</v>
      </c>
      <c r="E15" s="9">
        <v>874554.7</v>
      </c>
      <c r="F15" s="9">
        <v>874554.7</v>
      </c>
      <c r="G15" s="9">
        <v>874554.7</v>
      </c>
      <c r="H15" s="9">
        <v>583036.56000000006</v>
      </c>
      <c r="I15" s="9">
        <v>583036.56000000006</v>
      </c>
      <c r="J15" s="9">
        <v>291518.15999999997</v>
      </c>
      <c r="K15" s="9">
        <v>291518.15999999997</v>
      </c>
      <c r="L15" s="9">
        <v>291518.15999999997</v>
      </c>
      <c r="M15" s="9">
        <v>291518.15999999997</v>
      </c>
      <c r="N15" s="9">
        <v>291518.15999999997</v>
      </c>
      <c r="O15" s="9">
        <v>291518.15999999997</v>
      </c>
      <c r="P15" s="9">
        <v>291518.32</v>
      </c>
    </row>
    <row r="16" spans="1:16" x14ac:dyDescent="0.2">
      <c r="B16" s="10"/>
      <c r="C16" s="11" t="s">
        <v>18</v>
      </c>
      <c r="D16" s="9">
        <f t="shared" si="1"/>
        <v>7072901.04</v>
      </c>
      <c r="E16" s="9">
        <v>1060935.1399999999</v>
      </c>
      <c r="F16" s="9">
        <v>1060935.1399999999</v>
      </c>
      <c r="G16" s="9">
        <v>1060935.1399999999</v>
      </c>
      <c r="H16" s="9">
        <v>707290.1</v>
      </c>
      <c r="I16" s="9">
        <v>707290.1</v>
      </c>
      <c r="J16" s="9">
        <v>353645.04</v>
      </c>
      <c r="K16" s="9">
        <v>353645.04</v>
      </c>
      <c r="L16" s="9">
        <v>353645.04</v>
      </c>
      <c r="M16" s="9">
        <v>353645.04</v>
      </c>
      <c r="N16" s="9">
        <v>353645.04</v>
      </c>
      <c r="O16" s="9">
        <v>353645.04</v>
      </c>
      <c r="P16" s="9">
        <v>353645.18</v>
      </c>
    </row>
    <row r="17" spans="2:16" x14ac:dyDescent="0.2">
      <c r="B17" s="10"/>
      <c r="C17" s="11" t="s">
        <v>19</v>
      </c>
      <c r="D17" s="9">
        <f t="shared" si="1"/>
        <v>1299884.54</v>
      </c>
      <c r="E17" s="9">
        <v>194982.66</v>
      </c>
      <c r="F17" s="9">
        <v>194982.66</v>
      </c>
      <c r="G17" s="9">
        <v>194982.66</v>
      </c>
      <c r="H17" s="9">
        <v>129988.54</v>
      </c>
      <c r="I17" s="9">
        <v>129988.54</v>
      </c>
      <c r="J17" s="9">
        <v>64994.16</v>
      </c>
      <c r="K17" s="9">
        <v>64994.16</v>
      </c>
      <c r="L17" s="9">
        <v>64994.16</v>
      </c>
      <c r="M17" s="9">
        <v>64994.16</v>
      </c>
      <c r="N17" s="9">
        <v>64994.16</v>
      </c>
      <c r="O17" s="9">
        <v>64994.16</v>
      </c>
      <c r="P17" s="9">
        <v>64994.52</v>
      </c>
    </row>
    <row r="18" spans="2:16" x14ac:dyDescent="0.2">
      <c r="B18" s="10"/>
      <c r="C18" s="11" t="s">
        <v>20</v>
      </c>
      <c r="D18" s="9">
        <f t="shared" si="1"/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2:16" x14ac:dyDescent="0.2">
      <c r="B19" s="10"/>
      <c r="C19" s="11" t="s">
        <v>21</v>
      </c>
      <c r="D19" s="9">
        <f t="shared" si="1"/>
        <v>619454.39999999991</v>
      </c>
      <c r="E19" s="9">
        <v>32975.040000000001</v>
      </c>
      <c r="F19" s="9">
        <v>32975.040000000001</v>
      </c>
      <c r="G19" s="9">
        <v>32975.040000000001</v>
      </c>
      <c r="H19" s="9">
        <v>21983.32</v>
      </c>
      <c r="I19" s="9">
        <v>21983.32</v>
      </c>
      <c r="J19" s="9">
        <v>10991.72</v>
      </c>
      <c r="K19" s="9">
        <v>10991.72</v>
      </c>
      <c r="L19" s="9">
        <v>10991.72</v>
      </c>
      <c r="M19" s="9">
        <v>10991.72</v>
      </c>
      <c r="N19" s="9">
        <v>10991.72</v>
      </c>
      <c r="O19" s="9">
        <v>278845.71999999997</v>
      </c>
      <c r="P19" s="9">
        <v>142758.32</v>
      </c>
    </row>
    <row r="20" spans="2:16" x14ac:dyDescent="0.2">
      <c r="B20" s="12" t="s">
        <v>22</v>
      </c>
      <c r="C20" s="12"/>
      <c r="D20" s="9">
        <f t="shared" si="1"/>
        <v>5149610.9900000021</v>
      </c>
      <c r="E20" s="9">
        <f>SUM(E21:E29)</f>
        <v>1557052.2600000002</v>
      </c>
      <c r="F20" s="9">
        <f t="shared" ref="F20:O20" si="3">SUM(F21:F29)</f>
        <v>658442.26</v>
      </c>
      <c r="G20" s="9">
        <f t="shared" si="3"/>
        <v>723662.26</v>
      </c>
      <c r="H20" s="9">
        <f t="shared" si="3"/>
        <v>601014.76</v>
      </c>
      <c r="I20" s="9">
        <f t="shared" si="3"/>
        <v>516098.87</v>
      </c>
      <c r="J20" s="9">
        <f t="shared" si="3"/>
        <v>149787.78</v>
      </c>
      <c r="K20" s="9">
        <f t="shared" si="3"/>
        <v>149787.78</v>
      </c>
      <c r="L20" s="9">
        <f t="shared" si="3"/>
        <v>149787.78</v>
      </c>
      <c r="M20" s="9">
        <f t="shared" si="3"/>
        <v>149787.78</v>
      </c>
      <c r="N20" s="9">
        <f t="shared" si="3"/>
        <v>149787.78</v>
      </c>
      <c r="O20" s="9">
        <f t="shared" si="3"/>
        <v>149787.78</v>
      </c>
      <c r="P20" s="9">
        <f>SUM(P21:P29)</f>
        <v>194613.90000000002</v>
      </c>
    </row>
    <row r="21" spans="2:16" x14ac:dyDescent="0.2">
      <c r="B21" s="10"/>
      <c r="C21" s="11" t="s">
        <v>23</v>
      </c>
      <c r="D21" s="9">
        <f t="shared" si="1"/>
        <v>1427951.58</v>
      </c>
      <c r="E21" s="9">
        <v>183849.84</v>
      </c>
      <c r="F21" s="9">
        <v>236522.84</v>
      </c>
      <c r="G21" s="9">
        <v>301742.84000000003</v>
      </c>
      <c r="H21" s="9">
        <v>128675.3</v>
      </c>
      <c r="I21" s="9">
        <v>118295.3</v>
      </c>
      <c r="J21" s="9">
        <v>59147.68</v>
      </c>
      <c r="K21" s="9">
        <v>59147.68</v>
      </c>
      <c r="L21" s="9">
        <v>59147.68</v>
      </c>
      <c r="M21" s="9">
        <v>59147.68</v>
      </c>
      <c r="N21" s="9">
        <v>59147.68</v>
      </c>
      <c r="O21" s="9">
        <v>59147.68</v>
      </c>
      <c r="P21" s="9">
        <v>103979.38</v>
      </c>
    </row>
    <row r="22" spans="2:16" x14ac:dyDescent="0.2">
      <c r="B22" s="10"/>
      <c r="C22" s="11" t="s">
        <v>24</v>
      </c>
      <c r="D22" s="9">
        <f t="shared" si="1"/>
        <v>143038.16000000003</v>
      </c>
      <c r="E22" s="9">
        <v>21455.78</v>
      </c>
      <c r="F22" s="9">
        <v>21455.78</v>
      </c>
      <c r="G22" s="9">
        <v>21455.78</v>
      </c>
      <c r="H22" s="9">
        <v>14303.86</v>
      </c>
      <c r="I22" s="9">
        <v>14303.86</v>
      </c>
      <c r="J22" s="9">
        <v>7151.96</v>
      </c>
      <c r="K22" s="9">
        <v>7151.96</v>
      </c>
      <c r="L22" s="9">
        <v>7151.96</v>
      </c>
      <c r="M22" s="9">
        <v>7151.96</v>
      </c>
      <c r="N22" s="9">
        <v>7151.96</v>
      </c>
      <c r="O22" s="9">
        <v>7151.96</v>
      </c>
      <c r="P22" s="9">
        <v>7151.34</v>
      </c>
    </row>
    <row r="23" spans="2:16" x14ac:dyDescent="0.2">
      <c r="B23" s="10"/>
      <c r="C23" s="11" t="s">
        <v>25</v>
      </c>
      <c r="D23" s="9">
        <f t="shared" si="1"/>
        <v>100000</v>
      </c>
      <c r="E23" s="9">
        <v>0</v>
      </c>
      <c r="F23" s="9">
        <v>0</v>
      </c>
      <c r="G23" s="9">
        <v>0</v>
      </c>
      <c r="H23" s="9">
        <v>100000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2:16" x14ac:dyDescent="0.2">
      <c r="B24" s="10"/>
      <c r="C24" s="11" t="s">
        <v>26</v>
      </c>
      <c r="D24" s="9">
        <f t="shared" si="1"/>
        <v>963024.4800000001</v>
      </c>
      <c r="E24" s="9">
        <v>144453.85999999999</v>
      </c>
      <c r="F24" s="9">
        <v>144453.85999999999</v>
      </c>
      <c r="G24" s="9">
        <v>144453.85999999999</v>
      </c>
      <c r="H24" s="9">
        <v>96302.6</v>
      </c>
      <c r="I24" s="9">
        <v>96302.6</v>
      </c>
      <c r="J24" s="9">
        <v>48151.4</v>
      </c>
      <c r="K24" s="9">
        <v>48151.4</v>
      </c>
      <c r="L24" s="9">
        <v>48151.4</v>
      </c>
      <c r="M24" s="9">
        <v>48151.4</v>
      </c>
      <c r="N24" s="9">
        <v>48151.4</v>
      </c>
      <c r="O24" s="9">
        <v>48151.4</v>
      </c>
      <c r="P24" s="9">
        <v>48149.3</v>
      </c>
    </row>
    <row r="25" spans="2:16" x14ac:dyDescent="0.2">
      <c r="B25" s="10"/>
      <c r="C25" s="11" t="s">
        <v>27</v>
      </c>
      <c r="D25" s="9">
        <f t="shared" si="1"/>
        <v>249143.99999999994</v>
      </c>
      <c r="E25" s="9">
        <v>122371.78</v>
      </c>
      <c r="F25" s="9">
        <v>22371.78</v>
      </c>
      <c r="G25" s="9">
        <v>22371.78</v>
      </c>
      <c r="H25" s="9">
        <v>14914.38</v>
      </c>
      <c r="I25" s="9">
        <v>14914.38</v>
      </c>
      <c r="J25" s="9">
        <v>7457.3</v>
      </c>
      <c r="K25" s="9">
        <v>7457.3</v>
      </c>
      <c r="L25" s="9">
        <v>7457.3</v>
      </c>
      <c r="M25" s="9">
        <v>7457.3</v>
      </c>
      <c r="N25" s="9">
        <v>7457.3</v>
      </c>
      <c r="O25" s="9">
        <v>7457.3</v>
      </c>
      <c r="P25" s="9">
        <v>7456.1</v>
      </c>
    </row>
    <row r="26" spans="2:16" x14ac:dyDescent="0.2">
      <c r="B26" s="10"/>
      <c r="C26" s="11" t="s">
        <v>28</v>
      </c>
      <c r="D26" s="9">
        <f t="shared" si="1"/>
        <v>1372035.8699999996</v>
      </c>
      <c r="E26" s="9">
        <v>440758.32</v>
      </c>
      <c r="F26" s="9">
        <v>189475.32</v>
      </c>
      <c r="G26" s="9">
        <v>189475.32</v>
      </c>
      <c r="H26" s="9">
        <v>217376.86</v>
      </c>
      <c r="I26" s="9">
        <v>242840.97</v>
      </c>
      <c r="J26" s="9">
        <v>13158.42</v>
      </c>
      <c r="K26" s="9">
        <v>13158.42</v>
      </c>
      <c r="L26" s="9">
        <v>13158.42</v>
      </c>
      <c r="M26" s="9">
        <v>13158.42</v>
      </c>
      <c r="N26" s="9">
        <v>13158.42</v>
      </c>
      <c r="O26" s="9">
        <v>13158.42</v>
      </c>
      <c r="P26" s="9">
        <v>13158.56</v>
      </c>
    </row>
    <row r="27" spans="2:16" x14ac:dyDescent="0.2">
      <c r="B27" s="10"/>
      <c r="C27" s="11" t="s">
        <v>29</v>
      </c>
      <c r="D27" s="9">
        <f t="shared" si="1"/>
        <v>523600.00000000017</v>
      </c>
      <c r="E27" s="9">
        <v>418540.08</v>
      </c>
      <c r="F27" s="9">
        <v>18540.080000000002</v>
      </c>
      <c r="G27" s="9">
        <v>18540.080000000002</v>
      </c>
      <c r="H27" s="9">
        <v>12360</v>
      </c>
      <c r="I27" s="9">
        <v>12360</v>
      </c>
      <c r="J27" s="9">
        <v>6180.08</v>
      </c>
      <c r="K27" s="9">
        <v>6180.08</v>
      </c>
      <c r="L27" s="9">
        <v>6180.08</v>
      </c>
      <c r="M27" s="9">
        <v>6180.08</v>
      </c>
      <c r="N27" s="9">
        <v>6180.08</v>
      </c>
      <c r="O27" s="9">
        <v>6180.08</v>
      </c>
      <c r="P27" s="9">
        <v>6179.28</v>
      </c>
    </row>
    <row r="28" spans="2:16" x14ac:dyDescent="0.2">
      <c r="B28" s="10"/>
      <c r="C28" s="11" t="s">
        <v>30</v>
      </c>
      <c r="D28" s="9">
        <f t="shared" si="1"/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2:16" x14ac:dyDescent="0.2">
      <c r="B29" s="10"/>
      <c r="C29" s="11" t="s">
        <v>31</v>
      </c>
      <c r="D29" s="9">
        <f t="shared" si="1"/>
        <v>370816.9</v>
      </c>
      <c r="E29" s="9">
        <v>225622.6</v>
      </c>
      <c r="F29" s="9">
        <v>25622.6</v>
      </c>
      <c r="G29" s="9">
        <v>25622.6</v>
      </c>
      <c r="H29" s="9">
        <v>17081.759999999998</v>
      </c>
      <c r="I29" s="9">
        <v>17081.759999999998</v>
      </c>
      <c r="J29" s="9">
        <v>8540.94</v>
      </c>
      <c r="K29" s="9">
        <v>8540.94</v>
      </c>
      <c r="L29" s="9">
        <v>8540.94</v>
      </c>
      <c r="M29" s="9">
        <v>8540.94</v>
      </c>
      <c r="N29" s="9">
        <v>8540.94</v>
      </c>
      <c r="O29" s="9">
        <v>8540.94</v>
      </c>
      <c r="P29" s="9">
        <v>8539.94</v>
      </c>
    </row>
    <row r="30" spans="2:16" x14ac:dyDescent="0.2">
      <c r="B30" s="12" t="s">
        <v>32</v>
      </c>
      <c r="C30" s="12"/>
      <c r="D30" s="9">
        <f t="shared" si="1"/>
        <v>14929516.690000005</v>
      </c>
      <c r="E30" s="9">
        <f>SUM(E31:E39)</f>
        <v>2238947.85</v>
      </c>
      <c r="F30" s="9">
        <f t="shared" ref="F30:P30" si="4">SUM(F31:F39)</f>
        <v>2019612.8500000003</v>
      </c>
      <c r="G30" s="9">
        <f t="shared" si="4"/>
        <v>1083092.8500000001</v>
      </c>
      <c r="H30" s="9">
        <f t="shared" si="4"/>
        <v>1269165.8700000001</v>
      </c>
      <c r="I30" s="9">
        <f t="shared" si="4"/>
        <v>3401660.94</v>
      </c>
      <c r="J30" s="9">
        <f t="shared" si="4"/>
        <v>611720.6399999999</v>
      </c>
      <c r="K30" s="9">
        <f t="shared" si="4"/>
        <v>427864.64</v>
      </c>
      <c r="L30" s="9">
        <f t="shared" si="4"/>
        <v>2142120.64</v>
      </c>
      <c r="M30" s="9">
        <f t="shared" si="4"/>
        <v>442120.64</v>
      </c>
      <c r="N30" s="9">
        <f t="shared" si="4"/>
        <v>604500.6399999999</v>
      </c>
      <c r="O30" s="9">
        <f t="shared" si="4"/>
        <v>309741.32</v>
      </c>
      <c r="P30" s="9">
        <f t="shared" si="4"/>
        <v>378967.81000000006</v>
      </c>
    </row>
    <row r="31" spans="2:16" x14ac:dyDescent="0.2">
      <c r="B31" s="10"/>
      <c r="C31" s="11" t="s">
        <v>33</v>
      </c>
      <c r="D31" s="9">
        <f t="shared" si="1"/>
        <v>2851298.71</v>
      </c>
      <c r="E31" s="9">
        <v>868939.69</v>
      </c>
      <c r="F31" s="9">
        <v>312122.21999999997</v>
      </c>
      <c r="G31" s="9">
        <v>312122.21999999997</v>
      </c>
      <c r="H31" s="9">
        <v>244748.14</v>
      </c>
      <c r="I31" s="9">
        <v>244748.14</v>
      </c>
      <c r="J31" s="9">
        <v>177374.07999999999</v>
      </c>
      <c r="K31" s="9">
        <v>117374.08</v>
      </c>
      <c r="L31" s="9">
        <v>67374.080000000002</v>
      </c>
      <c r="M31" s="9">
        <v>67374.080000000002</v>
      </c>
      <c r="N31" s="9">
        <v>271753.40000000002</v>
      </c>
      <c r="O31" s="9">
        <v>84994.76</v>
      </c>
      <c r="P31" s="9">
        <v>82373.820000000007</v>
      </c>
    </row>
    <row r="32" spans="2:16" x14ac:dyDescent="0.2">
      <c r="B32" s="10"/>
      <c r="C32" s="11" t="s">
        <v>34</v>
      </c>
      <c r="D32" s="9">
        <f t="shared" si="1"/>
        <v>1310625.0399999998</v>
      </c>
      <c r="E32" s="9">
        <v>371593.82</v>
      </c>
      <c r="F32" s="9">
        <v>371593.82</v>
      </c>
      <c r="G32" s="9">
        <v>121593.82</v>
      </c>
      <c r="H32" s="9">
        <v>81062.600000000006</v>
      </c>
      <c r="I32" s="9">
        <v>81062.600000000006</v>
      </c>
      <c r="J32" s="9">
        <v>40531.24</v>
      </c>
      <c r="K32" s="9">
        <v>40531.24</v>
      </c>
      <c r="L32" s="9">
        <v>40531.24</v>
      </c>
      <c r="M32" s="9">
        <v>40531.24</v>
      </c>
      <c r="N32" s="9">
        <v>40531.24</v>
      </c>
      <c r="O32" s="9">
        <v>40531.24</v>
      </c>
      <c r="P32" s="9">
        <v>40530.94</v>
      </c>
    </row>
    <row r="33" spans="2:16" x14ac:dyDescent="0.2">
      <c r="B33" s="10"/>
      <c r="C33" s="11" t="s">
        <v>35</v>
      </c>
      <c r="D33" s="9">
        <f t="shared" si="1"/>
        <v>3265400.0000000005</v>
      </c>
      <c r="E33" s="9">
        <v>577387.56999999995</v>
      </c>
      <c r="F33" s="9">
        <v>605912.51</v>
      </c>
      <c r="G33" s="9">
        <v>169950.04</v>
      </c>
      <c r="H33" s="9">
        <v>113300</v>
      </c>
      <c r="I33" s="9">
        <v>1402300</v>
      </c>
      <c r="J33" s="9">
        <v>56650.04</v>
      </c>
      <c r="K33" s="9">
        <v>56650.04</v>
      </c>
      <c r="L33" s="9">
        <v>56650.04</v>
      </c>
      <c r="M33" s="9">
        <v>56650.04</v>
      </c>
      <c r="N33" s="9">
        <v>56650.04</v>
      </c>
      <c r="O33" s="9">
        <v>56650.04</v>
      </c>
      <c r="P33" s="9">
        <v>56649.64</v>
      </c>
    </row>
    <row r="34" spans="2:16" x14ac:dyDescent="0.2">
      <c r="B34" s="10"/>
      <c r="C34" s="11" t="s">
        <v>36</v>
      </c>
      <c r="D34" s="9">
        <f t="shared" si="1"/>
        <v>103000</v>
      </c>
      <c r="E34" s="9">
        <v>15450</v>
      </c>
      <c r="F34" s="9">
        <v>15450</v>
      </c>
      <c r="G34" s="9">
        <v>15450</v>
      </c>
      <c r="H34" s="9">
        <v>10300</v>
      </c>
      <c r="I34" s="9">
        <v>10300</v>
      </c>
      <c r="J34" s="9">
        <v>5150</v>
      </c>
      <c r="K34" s="9">
        <v>5150</v>
      </c>
      <c r="L34" s="9">
        <v>5150</v>
      </c>
      <c r="M34" s="9">
        <v>5150</v>
      </c>
      <c r="N34" s="9">
        <v>5150</v>
      </c>
      <c r="O34" s="9">
        <v>5150</v>
      </c>
      <c r="P34" s="9">
        <v>5150</v>
      </c>
    </row>
    <row r="35" spans="2:16" x14ac:dyDescent="0.2">
      <c r="B35" s="10"/>
      <c r="C35" s="11" t="s">
        <v>37</v>
      </c>
      <c r="D35" s="9">
        <f t="shared" si="1"/>
        <v>3955360.0799999991</v>
      </c>
      <c r="E35" s="9">
        <v>172978.12</v>
      </c>
      <c r="F35" s="9">
        <v>481935.65</v>
      </c>
      <c r="G35" s="9">
        <v>231378.12</v>
      </c>
      <c r="H35" s="9">
        <v>515318.72</v>
      </c>
      <c r="I35" s="9">
        <v>1532533.61</v>
      </c>
      <c r="J35" s="9">
        <v>267259.40000000002</v>
      </c>
      <c r="K35" s="9">
        <v>57659.4</v>
      </c>
      <c r="L35" s="9">
        <v>207659.4</v>
      </c>
      <c r="M35" s="9">
        <v>207659.4</v>
      </c>
      <c r="N35" s="9">
        <v>165660.07999999999</v>
      </c>
      <c r="O35" s="9">
        <v>57659.4</v>
      </c>
      <c r="P35" s="9">
        <v>57658.78</v>
      </c>
    </row>
    <row r="36" spans="2:16" x14ac:dyDescent="0.2">
      <c r="B36" s="10"/>
      <c r="C36" s="11" t="s">
        <v>38</v>
      </c>
      <c r="D36" s="9">
        <f t="shared" si="1"/>
        <v>766749.99999999988</v>
      </c>
      <c r="E36" s="9">
        <v>46211.03</v>
      </c>
      <c r="F36" s="9">
        <v>46211.03</v>
      </c>
      <c r="G36" s="9">
        <v>46211.03</v>
      </c>
      <c r="H36" s="9">
        <v>189780.39</v>
      </c>
      <c r="I36" s="9">
        <v>18879.84</v>
      </c>
      <c r="J36" s="9">
        <v>8837.44</v>
      </c>
      <c r="K36" s="9">
        <v>94581.440000000002</v>
      </c>
      <c r="L36" s="9">
        <v>208837.44</v>
      </c>
      <c r="M36" s="9">
        <v>8837.44</v>
      </c>
      <c r="N36" s="9">
        <v>8837.44</v>
      </c>
      <c r="O36" s="9">
        <v>8837.44</v>
      </c>
      <c r="P36" s="9">
        <v>80688.039999999994</v>
      </c>
    </row>
    <row r="37" spans="2:16" x14ac:dyDescent="0.2">
      <c r="B37" s="10"/>
      <c r="C37" s="11" t="s">
        <v>39</v>
      </c>
      <c r="D37" s="9">
        <f t="shared" si="1"/>
        <v>357366.41999999993</v>
      </c>
      <c r="E37" s="9">
        <v>53605.06</v>
      </c>
      <c r="F37" s="9">
        <v>53605.06</v>
      </c>
      <c r="G37" s="9">
        <v>53605.06</v>
      </c>
      <c r="H37" s="9">
        <v>35736.639999999999</v>
      </c>
      <c r="I37" s="9">
        <v>35736.639999999999</v>
      </c>
      <c r="J37" s="9">
        <v>17868.419999999998</v>
      </c>
      <c r="K37" s="9">
        <v>17868.419999999998</v>
      </c>
      <c r="L37" s="9">
        <v>17868.419999999998</v>
      </c>
      <c r="M37" s="9">
        <v>17868.419999999998</v>
      </c>
      <c r="N37" s="9">
        <v>17868.419999999998</v>
      </c>
      <c r="O37" s="9">
        <v>17868.419999999998</v>
      </c>
      <c r="P37" s="9">
        <v>17867.439999999999</v>
      </c>
    </row>
    <row r="38" spans="2:16" x14ac:dyDescent="0.2">
      <c r="B38" s="10"/>
      <c r="C38" s="11" t="s">
        <v>40</v>
      </c>
      <c r="D38" s="9">
        <f t="shared" si="1"/>
        <v>1232337.42</v>
      </c>
      <c r="E38" s="9">
        <v>34850.699999999997</v>
      </c>
      <c r="F38" s="9">
        <v>34850.699999999997</v>
      </c>
      <c r="G38" s="9">
        <v>34850.699999999997</v>
      </c>
      <c r="H38" s="9">
        <v>23233.83</v>
      </c>
      <c r="I38" s="9">
        <v>23233.83</v>
      </c>
      <c r="J38" s="9">
        <v>11616.94</v>
      </c>
      <c r="K38" s="9">
        <v>11616.94</v>
      </c>
      <c r="L38" s="9">
        <v>1011616.94</v>
      </c>
      <c r="M38" s="9">
        <v>11616.94</v>
      </c>
      <c r="N38" s="9">
        <v>11616.94</v>
      </c>
      <c r="O38" s="9">
        <v>11616.94</v>
      </c>
      <c r="P38" s="9">
        <v>11616.02</v>
      </c>
    </row>
    <row r="39" spans="2:16" x14ac:dyDescent="0.2">
      <c r="B39" s="10"/>
      <c r="C39" s="11" t="s">
        <v>41</v>
      </c>
      <c r="D39" s="9">
        <f t="shared" si="1"/>
        <v>1087379.0199999998</v>
      </c>
      <c r="E39" s="9">
        <v>97931.86</v>
      </c>
      <c r="F39" s="9">
        <v>97931.86</v>
      </c>
      <c r="G39" s="9">
        <v>97931.86</v>
      </c>
      <c r="H39" s="9">
        <v>55685.55</v>
      </c>
      <c r="I39" s="9">
        <v>52866.28</v>
      </c>
      <c r="J39" s="9">
        <v>26433.08</v>
      </c>
      <c r="K39" s="9">
        <v>26433.08</v>
      </c>
      <c r="L39" s="9">
        <v>526433.07999999996</v>
      </c>
      <c r="M39" s="9">
        <v>26433.08</v>
      </c>
      <c r="N39" s="9">
        <v>26433.08</v>
      </c>
      <c r="O39" s="9">
        <v>26433.08</v>
      </c>
      <c r="P39" s="9">
        <v>26433.13</v>
      </c>
    </row>
    <row r="40" spans="2:16" x14ac:dyDescent="0.2">
      <c r="B40" s="12" t="s">
        <v>42</v>
      </c>
      <c r="C40" s="12"/>
      <c r="D40" s="9">
        <f t="shared" si="1"/>
        <v>500000</v>
      </c>
      <c r="E40" s="9">
        <f>SUM(E41:E49)</f>
        <v>0</v>
      </c>
      <c r="F40" s="9">
        <f t="shared" ref="F40:P40" si="5">SUM(F41:F49)</f>
        <v>0</v>
      </c>
      <c r="G40" s="9">
        <f t="shared" si="5"/>
        <v>0</v>
      </c>
      <c r="H40" s="9">
        <f t="shared" si="5"/>
        <v>68010</v>
      </c>
      <c r="I40" s="9">
        <f t="shared" si="5"/>
        <v>0</v>
      </c>
      <c r="J40" s="9">
        <f t="shared" si="5"/>
        <v>0</v>
      </c>
      <c r="K40" s="9">
        <f t="shared" si="5"/>
        <v>0</v>
      </c>
      <c r="L40" s="9">
        <f t="shared" si="5"/>
        <v>431990</v>
      </c>
      <c r="M40" s="9">
        <f t="shared" si="5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2:16" x14ac:dyDescent="0.2">
      <c r="B41" s="10"/>
      <c r="C41" s="11" t="s">
        <v>43</v>
      </c>
      <c r="D41" s="9">
        <f t="shared" si="1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2:16" x14ac:dyDescent="0.2">
      <c r="B42" s="10"/>
      <c r="C42" s="11" t="s">
        <v>44</v>
      </c>
      <c r="D42" s="9">
        <f t="shared" si="1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2:16" x14ac:dyDescent="0.2">
      <c r="B43" s="10"/>
      <c r="C43" s="11" t="s">
        <v>45</v>
      </c>
      <c r="D43" s="9">
        <f t="shared" si="1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2:16" x14ac:dyDescent="0.2">
      <c r="B44" s="10"/>
      <c r="C44" s="11" t="s">
        <v>46</v>
      </c>
      <c r="D44" s="9">
        <f t="shared" si="1"/>
        <v>500000</v>
      </c>
      <c r="E44" s="9">
        <v>0</v>
      </c>
      <c r="F44" s="9">
        <v>0</v>
      </c>
      <c r="G44" s="9">
        <v>0</v>
      </c>
      <c r="H44" s="9">
        <v>68010</v>
      </c>
      <c r="I44" s="9">
        <v>0</v>
      </c>
      <c r="J44" s="9">
        <v>0</v>
      </c>
      <c r="K44" s="9">
        <v>0</v>
      </c>
      <c r="L44" s="9">
        <v>431990</v>
      </c>
      <c r="M44" s="9">
        <v>0</v>
      </c>
      <c r="N44" s="9">
        <v>0</v>
      </c>
      <c r="O44" s="9">
        <v>0</v>
      </c>
      <c r="P44" s="9">
        <v>0</v>
      </c>
    </row>
    <row r="45" spans="2:16" x14ac:dyDescent="0.2">
      <c r="B45" s="10"/>
      <c r="C45" s="11" t="s">
        <v>47</v>
      </c>
      <c r="D45" s="9">
        <f t="shared" si="1"/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</row>
    <row r="46" spans="2:16" x14ac:dyDescent="0.2">
      <c r="B46" s="10"/>
      <c r="C46" s="11" t="s">
        <v>48</v>
      </c>
      <c r="D46" s="9">
        <f t="shared" si="1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</row>
    <row r="47" spans="2:16" x14ac:dyDescent="0.2">
      <c r="B47" s="10"/>
      <c r="C47" s="11" t="s">
        <v>49</v>
      </c>
      <c r="D47" s="9">
        <f t="shared" si="1"/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</row>
    <row r="48" spans="2:16" x14ac:dyDescent="0.2">
      <c r="B48" s="10"/>
      <c r="C48" s="11" t="s">
        <v>50</v>
      </c>
      <c r="D48" s="9">
        <f t="shared" si="1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</row>
    <row r="49" spans="2:16" x14ac:dyDescent="0.2">
      <c r="B49" s="10"/>
      <c r="C49" s="11" t="s">
        <v>51</v>
      </c>
      <c r="D49" s="9">
        <f t="shared" si="1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</row>
    <row r="50" spans="2:16" x14ac:dyDescent="0.2">
      <c r="B50" s="12" t="s">
        <v>52</v>
      </c>
      <c r="C50" s="12"/>
      <c r="D50" s="9">
        <f t="shared" si="1"/>
        <v>5373816.3200000003</v>
      </c>
      <c r="E50" s="9">
        <f>SUM(E51:E59)</f>
        <v>536350</v>
      </c>
      <c r="F50" s="9">
        <f t="shared" ref="F50:P50" si="6">SUM(F51:F59)</f>
        <v>15000</v>
      </c>
      <c r="G50" s="9">
        <f t="shared" si="6"/>
        <v>15000</v>
      </c>
      <c r="H50" s="9">
        <f t="shared" si="6"/>
        <v>100734</v>
      </c>
      <c r="I50" s="9">
        <f t="shared" si="6"/>
        <v>575335</v>
      </c>
      <c r="J50" s="9">
        <f t="shared" si="6"/>
        <v>635570</v>
      </c>
      <c r="K50" s="9">
        <f t="shared" si="6"/>
        <v>15000</v>
      </c>
      <c r="L50" s="9">
        <f t="shared" si="6"/>
        <v>297550</v>
      </c>
      <c r="M50" s="9">
        <f t="shared" si="6"/>
        <v>3129198</v>
      </c>
      <c r="N50" s="9">
        <f t="shared" si="6"/>
        <v>0</v>
      </c>
      <c r="O50" s="9">
        <f t="shared" si="6"/>
        <v>52579.32</v>
      </c>
      <c r="P50" s="9">
        <f t="shared" si="6"/>
        <v>1500</v>
      </c>
    </row>
    <row r="51" spans="2:16" x14ac:dyDescent="0.2">
      <c r="B51" s="10"/>
      <c r="C51" s="11" t="s">
        <v>53</v>
      </c>
      <c r="D51" s="9">
        <f t="shared" si="1"/>
        <v>4127999.9999999995</v>
      </c>
      <c r="E51" s="9">
        <v>475383.68</v>
      </c>
      <c r="F51" s="9">
        <v>0</v>
      </c>
      <c r="G51" s="9">
        <v>0</v>
      </c>
      <c r="H51" s="9">
        <v>85734</v>
      </c>
      <c r="I51" s="9">
        <v>50885</v>
      </c>
      <c r="J51" s="9">
        <v>620570</v>
      </c>
      <c r="K51" s="9">
        <v>0</v>
      </c>
      <c r="L51" s="9">
        <v>282550</v>
      </c>
      <c r="M51" s="9">
        <v>2558798</v>
      </c>
      <c r="N51" s="9">
        <v>0</v>
      </c>
      <c r="O51" s="9">
        <v>52579.32</v>
      </c>
      <c r="P51" s="9">
        <v>1500</v>
      </c>
    </row>
    <row r="52" spans="2:16" x14ac:dyDescent="0.2">
      <c r="B52" s="10"/>
      <c r="C52" s="11" t="s">
        <v>54</v>
      </c>
      <c r="D52" s="9">
        <f t="shared" si="1"/>
        <v>435000</v>
      </c>
      <c r="E52" s="9">
        <v>60966.32</v>
      </c>
      <c r="F52" s="9">
        <v>15000</v>
      </c>
      <c r="G52" s="9">
        <v>15000</v>
      </c>
      <c r="H52" s="9">
        <v>15000</v>
      </c>
      <c r="I52" s="9">
        <v>329033.68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</row>
    <row r="53" spans="2:16" x14ac:dyDescent="0.2">
      <c r="B53" s="10"/>
      <c r="C53" s="11" t="s">
        <v>55</v>
      </c>
      <c r="D53" s="9">
        <f t="shared" si="1"/>
        <v>580816.32000000007</v>
      </c>
      <c r="E53" s="9">
        <v>0</v>
      </c>
      <c r="F53" s="9">
        <v>0</v>
      </c>
      <c r="G53" s="9">
        <v>0</v>
      </c>
      <c r="H53" s="9">
        <v>0</v>
      </c>
      <c r="I53" s="9">
        <v>195416.32000000001</v>
      </c>
      <c r="J53" s="9">
        <v>15000</v>
      </c>
      <c r="K53" s="9">
        <v>15000</v>
      </c>
      <c r="L53" s="9">
        <v>15000</v>
      </c>
      <c r="M53" s="9">
        <v>340400</v>
      </c>
      <c r="N53" s="9">
        <v>0</v>
      </c>
      <c r="O53" s="9">
        <v>0</v>
      </c>
      <c r="P53" s="9">
        <v>0</v>
      </c>
    </row>
    <row r="54" spans="2:16" x14ac:dyDescent="0.2">
      <c r="B54" s="10"/>
      <c r="C54" s="11" t="s">
        <v>56</v>
      </c>
      <c r="D54" s="9">
        <f t="shared" si="1"/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</row>
    <row r="55" spans="2:16" x14ac:dyDescent="0.2">
      <c r="B55" s="10"/>
      <c r="C55" s="11" t="s">
        <v>57</v>
      </c>
      <c r="D55" s="9">
        <f t="shared" si="1"/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</row>
    <row r="56" spans="2:16" x14ac:dyDescent="0.2">
      <c r="B56" s="10"/>
      <c r="C56" s="11" t="s">
        <v>58</v>
      </c>
      <c r="D56" s="9">
        <f t="shared" si="1"/>
        <v>230000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230000</v>
      </c>
      <c r="N56" s="9">
        <v>0</v>
      </c>
      <c r="O56" s="9">
        <v>0</v>
      </c>
      <c r="P56" s="9">
        <v>0</v>
      </c>
    </row>
    <row r="57" spans="2:16" x14ac:dyDescent="0.2">
      <c r="B57" s="10"/>
      <c r="C57" s="11" t="s">
        <v>59</v>
      </c>
      <c r="D57" s="9">
        <f t="shared" si="1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</row>
    <row r="58" spans="2:16" x14ac:dyDescent="0.2">
      <c r="B58" s="10"/>
      <c r="C58" s="11" t="s">
        <v>60</v>
      </c>
      <c r="D58" s="9">
        <f t="shared" si="1"/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</row>
    <row r="59" spans="2:16" x14ac:dyDescent="0.2">
      <c r="B59" s="10"/>
      <c r="C59" s="11" t="s">
        <v>61</v>
      </c>
      <c r="D59" s="9">
        <f t="shared" si="1"/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</row>
    <row r="60" spans="2:16" x14ac:dyDescent="0.2">
      <c r="B60" s="12" t="s">
        <v>62</v>
      </c>
      <c r="C60" s="12"/>
      <c r="D60" s="9">
        <f t="shared" si="1"/>
        <v>0</v>
      </c>
      <c r="E60" s="9">
        <f>SUM(E61:E63)</f>
        <v>0</v>
      </c>
      <c r="F60" s="9">
        <f t="shared" ref="F60:P60" si="7">SUM(F61:F63)</f>
        <v>0</v>
      </c>
      <c r="G60" s="9">
        <f t="shared" si="7"/>
        <v>0</v>
      </c>
      <c r="H60" s="9">
        <f t="shared" si="7"/>
        <v>0</v>
      </c>
      <c r="I60" s="9">
        <f t="shared" si="7"/>
        <v>0</v>
      </c>
      <c r="J60" s="9">
        <f t="shared" si="7"/>
        <v>0</v>
      </c>
      <c r="K60" s="9">
        <f t="shared" si="7"/>
        <v>0</v>
      </c>
      <c r="L60" s="9">
        <f t="shared" si="7"/>
        <v>0</v>
      </c>
      <c r="M60" s="9">
        <f t="shared" si="7"/>
        <v>0</v>
      </c>
      <c r="N60" s="9">
        <f t="shared" si="7"/>
        <v>0</v>
      </c>
      <c r="O60" s="9">
        <f t="shared" si="7"/>
        <v>0</v>
      </c>
      <c r="P60" s="9">
        <f t="shared" si="7"/>
        <v>0</v>
      </c>
    </row>
    <row r="61" spans="2:16" x14ac:dyDescent="0.2">
      <c r="B61" s="10"/>
      <c r="C61" s="11" t="s">
        <v>63</v>
      </c>
      <c r="D61" s="9">
        <f t="shared" si="1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</row>
    <row r="62" spans="2:16" x14ac:dyDescent="0.2">
      <c r="B62" s="10"/>
      <c r="C62" s="11" t="s">
        <v>64</v>
      </c>
      <c r="D62" s="9">
        <f t="shared" si="1"/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</row>
    <row r="63" spans="2:16" x14ac:dyDescent="0.2">
      <c r="B63" s="10"/>
      <c r="C63" s="11" t="s">
        <v>65</v>
      </c>
      <c r="D63" s="9">
        <f t="shared" si="1"/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</row>
    <row r="64" spans="2:16" x14ac:dyDescent="0.2">
      <c r="B64" s="12" t="s">
        <v>66</v>
      </c>
      <c r="C64" s="12"/>
      <c r="D64" s="9">
        <f t="shared" si="1"/>
        <v>0</v>
      </c>
      <c r="E64" s="9">
        <f>SUM(E65:E71)</f>
        <v>0</v>
      </c>
      <c r="F64" s="9">
        <f t="shared" ref="F64:P64" si="8">SUM(F65:F71)</f>
        <v>0</v>
      </c>
      <c r="G64" s="9">
        <f t="shared" si="8"/>
        <v>0</v>
      </c>
      <c r="H64" s="9">
        <f t="shared" si="8"/>
        <v>0</v>
      </c>
      <c r="I64" s="9">
        <f t="shared" si="8"/>
        <v>0</v>
      </c>
      <c r="J64" s="9">
        <f t="shared" si="8"/>
        <v>0</v>
      </c>
      <c r="K64" s="9">
        <f t="shared" si="8"/>
        <v>0</v>
      </c>
      <c r="L64" s="9">
        <f t="shared" si="8"/>
        <v>0</v>
      </c>
      <c r="M64" s="9">
        <f t="shared" si="8"/>
        <v>0</v>
      </c>
      <c r="N64" s="9">
        <v>0</v>
      </c>
      <c r="O64" s="9">
        <f t="shared" si="8"/>
        <v>0</v>
      </c>
      <c r="P64" s="9">
        <f t="shared" si="8"/>
        <v>0</v>
      </c>
    </row>
    <row r="65" spans="2:16" x14ac:dyDescent="0.2">
      <c r="B65" s="10"/>
      <c r="C65" s="11" t="s">
        <v>67</v>
      </c>
      <c r="D65" s="9">
        <f t="shared" si="1"/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</row>
    <row r="66" spans="2:16" x14ac:dyDescent="0.2">
      <c r="B66" s="10"/>
      <c r="C66" s="11" t="s">
        <v>68</v>
      </c>
      <c r="D66" s="9">
        <f t="shared" si="1"/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</row>
    <row r="67" spans="2:16" x14ac:dyDescent="0.2">
      <c r="B67" s="10"/>
      <c r="C67" s="11" t="s">
        <v>69</v>
      </c>
      <c r="D67" s="9">
        <f t="shared" si="1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</row>
    <row r="68" spans="2:16" x14ac:dyDescent="0.2">
      <c r="B68" s="10"/>
      <c r="C68" s="11" t="s">
        <v>70</v>
      </c>
      <c r="D68" s="9">
        <f t="shared" si="1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</row>
    <row r="69" spans="2:16" x14ac:dyDescent="0.2">
      <c r="B69" s="10"/>
      <c r="C69" s="11" t="s">
        <v>71</v>
      </c>
      <c r="D69" s="9">
        <f t="shared" si="1"/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</row>
    <row r="70" spans="2:16" x14ac:dyDescent="0.2">
      <c r="B70" s="10"/>
      <c r="C70" s="11" t="s">
        <v>72</v>
      </c>
      <c r="D70" s="9">
        <f t="shared" si="1"/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</row>
    <row r="71" spans="2:16" x14ac:dyDescent="0.2">
      <c r="B71" s="10"/>
      <c r="C71" s="11" t="s">
        <v>73</v>
      </c>
      <c r="D71" s="9">
        <f t="shared" si="1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</row>
    <row r="72" spans="2:16" x14ac:dyDescent="0.2">
      <c r="B72" s="12" t="s">
        <v>74</v>
      </c>
      <c r="C72" s="12"/>
      <c r="D72" s="9">
        <f t="shared" si="1"/>
        <v>0</v>
      </c>
      <c r="E72" s="9">
        <f>SUM(E73:E75)</f>
        <v>0</v>
      </c>
      <c r="F72" s="9">
        <f t="shared" ref="F72:P72" si="9">SUM(F73:F75)</f>
        <v>0</v>
      </c>
      <c r="G72" s="9">
        <f t="shared" si="9"/>
        <v>0</v>
      </c>
      <c r="H72" s="9">
        <f t="shared" si="9"/>
        <v>0</v>
      </c>
      <c r="I72" s="9">
        <f t="shared" si="9"/>
        <v>0</v>
      </c>
      <c r="J72" s="9">
        <f t="shared" si="9"/>
        <v>0</v>
      </c>
      <c r="K72" s="9">
        <f t="shared" si="9"/>
        <v>0</v>
      </c>
      <c r="L72" s="9">
        <f t="shared" si="9"/>
        <v>0</v>
      </c>
      <c r="M72" s="9">
        <f t="shared" si="9"/>
        <v>0</v>
      </c>
      <c r="N72" s="9">
        <f t="shared" si="9"/>
        <v>0</v>
      </c>
      <c r="O72" s="9">
        <f t="shared" si="9"/>
        <v>0</v>
      </c>
      <c r="P72" s="9">
        <f t="shared" si="9"/>
        <v>0</v>
      </c>
    </row>
    <row r="73" spans="2:16" x14ac:dyDescent="0.2">
      <c r="B73" s="10"/>
      <c r="C73" s="11" t="s">
        <v>75</v>
      </c>
      <c r="D73" s="9">
        <f t="shared" si="1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</row>
    <row r="74" spans="2:16" x14ac:dyDescent="0.2">
      <c r="B74" s="10"/>
      <c r="C74" s="11" t="s">
        <v>76</v>
      </c>
      <c r="D74" s="9">
        <f t="shared" si="1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</row>
    <row r="75" spans="2:16" x14ac:dyDescent="0.2">
      <c r="B75" s="10"/>
      <c r="C75" s="11" t="s">
        <v>77</v>
      </c>
      <c r="D75" s="9">
        <f t="shared" si="1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</row>
    <row r="76" spans="2:16" x14ac:dyDescent="0.2">
      <c r="B76" s="12" t="s">
        <v>78</v>
      </c>
      <c r="C76" s="12"/>
      <c r="D76" s="9">
        <f t="shared" ref="D76:D83" si="10">SUM(E76:P76)</f>
        <v>0</v>
      </c>
      <c r="E76" s="9">
        <f>SUM(E77:E83)</f>
        <v>0</v>
      </c>
      <c r="F76" s="9">
        <f t="shared" ref="F76:P76" si="11">SUM(F77:F83)</f>
        <v>0</v>
      </c>
      <c r="G76" s="9">
        <f t="shared" si="11"/>
        <v>0</v>
      </c>
      <c r="H76" s="9">
        <f t="shared" si="11"/>
        <v>0</v>
      </c>
      <c r="I76" s="9">
        <f t="shared" si="11"/>
        <v>0</v>
      </c>
      <c r="J76" s="9">
        <f t="shared" si="11"/>
        <v>0</v>
      </c>
      <c r="K76" s="9">
        <f t="shared" si="11"/>
        <v>0</v>
      </c>
      <c r="L76" s="9">
        <f t="shared" si="11"/>
        <v>0</v>
      </c>
      <c r="M76" s="9">
        <f t="shared" si="11"/>
        <v>0</v>
      </c>
      <c r="N76" s="9">
        <f t="shared" si="11"/>
        <v>0</v>
      </c>
      <c r="O76" s="9">
        <f t="shared" si="11"/>
        <v>0</v>
      </c>
      <c r="P76" s="9">
        <f t="shared" si="11"/>
        <v>0</v>
      </c>
    </row>
    <row r="77" spans="2:16" x14ac:dyDescent="0.2">
      <c r="B77" s="10"/>
      <c r="C77" s="11" t="s">
        <v>79</v>
      </c>
      <c r="D77" s="9">
        <f t="shared" si="10"/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2:16" x14ac:dyDescent="0.2">
      <c r="B78" s="10"/>
      <c r="C78" s="11" t="s">
        <v>80</v>
      </c>
      <c r="D78" s="9">
        <f t="shared" si="10"/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</row>
    <row r="79" spans="2:16" x14ac:dyDescent="0.2">
      <c r="B79" s="10"/>
      <c r="C79" s="11" t="s">
        <v>81</v>
      </c>
      <c r="D79" s="9">
        <f t="shared" si="10"/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</row>
    <row r="80" spans="2:16" x14ac:dyDescent="0.2">
      <c r="B80" s="10"/>
      <c r="C80" s="11" t="s">
        <v>82</v>
      </c>
      <c r="D80" s="9">
        <f t="shared" si="10"/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2:16" x14ac:dyDescent="0.2">
      <c r="B81" s="10"/>
      <c r="C81" s="11" t="s">
        <v>83</v>
      </c>
      <c r="D81" s="9">
        <f t="shared" si="10"/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</row>
    <row r="82" spans="2:16" x14ac:dyDescent="0.2">
      <c r="B82" s="10"/>
      <c r="C82" s="11" t="s">
        <v>84</v>
      </c>
      <c r="D82" s="9">
        <f t="shared" si="10"/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</row>
    <row r="83" spans="2:16" x14ac:dyDescent="0.2">
      <c r="B83" s="10"/>
      <c r="C83" s="11" t="s">
        <v>85</v>
      </c>
      <c r="D83" s="9">
        <f t="shared" si="10"/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DPP01</cp:lastModifiedBy>
  <cp:lastPrinted>2020-04-16T14:53:18Z</cp:lastPrinted>
  <dcterms:created xsi:type="dcterms:W3CDTF">2014-01-23T15:01:32Z</dcterms:created>
  <dcterms:modified xsi:type="dcterms:W3CDTF">2022-03-09T18:43:48Z</dcterms:modified>
</cp:coreProperties>
</file>